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Budget Presentation_11-8-2023\"/>
    </mc:Choice>
  </mc:AlternateContent>
  <xr:revisionPtr revIDLastSave="0" documentId="8_{45BBB964-23AF-4259-B7EB-4BF02CC9614B}" xr6:coauthVersionLast="47" xr6:coauthVersionMax="47" xr10:uidLastSave="{00000000-0000-0000-0000-000000000000}"/>
  <bookViews>
    <workbookView xWindow="-24120" yWindow="-1755" windowWidth="24240" windowHeight="17640" xr2:uid="{00000000-000D-0000-FFFF-FFFF00000000}"/>
  </bookViews>
  <sheets>
    <sheet name="Calculator" sheetId="3"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3" l="1"/>
  <c r="C8" i="3"/>
  <c r="G8" i="3" s="1"/>
  <c r="C7" i="3"/>
  <c r="G7" i="3" s="1"/>
  <c r="C6" i="3"/>
  <c r="G6" i="3" s="1"/>
  <c r="E8" i="3"/>
  <c r="E6" i="3"/>
  <c r="G2" i="3"/>
</calcChain>
</file>

<file path=xl/sharedStrings.xml><?xml version="1.0" encoding="utf-8"?>
<sst xmlns="http://schemas.openxmlformats.org/spreadsheetml/2006/main" count="10" uniqueCount="10">
  <si>
    <t>Sponsor Deadline:</t>
  </si>
  <si>
    <t>MM/DD/YYYY</t>
  </si>
  <si>
    <t>hh:mm AM/PM</t>
  </si>
  <si>
    <t>Due by or before:</t>
  </si>
  <si>
    <r>
      <t xml:space="preserve">(1) The proposal must be routed in Cayuse at least 5 full business days prior to the sponsor deadline including, at a minimum,                                          proposal abstract,                                                                                                  final budget,                                                                                                      budget justification, and                                                                           subcontract documents (if applicable) </t>
    </r>
    <r>
      <rPr>
        <sz val="12"/>
        <color theme="1"/>
        <rFont val="Trade Gothic Next"/>
        <family val="2"/>
      </rPr>
      <t xml:space="preserve"> </t>
    </r>
    <r>
      <rPr>
        <b/>
        <u/>
        <sz val="12"/>
        <color theme="1"/>
        <rFont val="Calibri"/>
        <family val="2"/>
        <scheme val="minor"/>
      </rPr>
      <t>AND</t>
    </r>
    <r>
      <rPr>
        <sz val="12"/>
        <color theme="1"/>
        <rFont val="Calibri"/>
        <family val="2"/>
        <scheme val="minor"/>
      </rPr>
      <t xml:space="preserve"> </t>
    </r>
    <r>
      <rPr>
        <sz val="11"/>
        <color theme="1"/>
        <rFont val="Calibri"/>
        <family val="2"/>
        <scheme val="minor"/>
      </rPr>
      <t xml:space="preserve">                                                                   </t>
    </r>
    <r>
      <rPr>
        <sz val="12"/>
        <color theme="1"/>
        <rFont val="Trade Gothic Next"/>
        <family val="2"/>
      </rPr>
      <t xml:space="preserve"> </t>
    </r>
    <r>
      <rPr>
        <sz val="12"/>
        <color theme="1"/>
        <rFont val="Trade Gothic Next"/>
        <family val="2"/>
      </rPr>
      <t>(2) Final administrative documents*</t>
    </r>
  </si>
  <si>
    <t>All final technical documents must be submitted to OSP at least 2 full business days prior to the sponsor deadline. Proposal routing and approval by all Cayuse reveiwers must be completed prior to the sponsor deadline.  This includes final review of the proposal by an OSP Grants &amp; Contracts Specialist.</t>
  </si>
  <si>
    <r>
      <t xml:space="preserve">*Be aware of additional lead times that may be required by the department and/or college. In addition, more complex proposals such as multiple collaborators, subawards, mandatory cost share, etc. should be agreed upon with key stakeholders </t>
    </r>
    <r>
      <rPr>
        <u/>
        <sz val="9"/>
        <color theme="1"/>
        <rFont val="Trade Gothic Next"/>
        <family val="2"/>
      </rPr>
      <t>prior</t>
    </r>
    <r>
      <rPr>
        <sz val="9"/>
        <color theme="1"/>
        <rFont val="Trade Gothic Next"/>
        <family val="2"/>
      </rPr>
      <t xml:space="preserve"> to proposal routing.  </t>
    </r>
  </si>
  <si>
    <t xml:space="preserve">**Common examples of final administrative elements may include, but are not limited to: key project information (title, period of performance, performance locations, etc.); project summary; budget (including mandatory cost share, if applicable); budget justification; biographical sketches; current and pending support; collaborators and other affiliations; facilities and resources; data management plan; postdoctoral mentoring plan; all subaward documentation; resource sharing plan; multiple PI leadership plan; letters of support; etc. </t>
  </si>
  <si>
    <t>Holidays</t>
  </si>
  <si>
    <t>It is highly recommended that the PI begin working with an ORS Grants &amp; Contracts Specialist at least 10 full business days prior to the sponsor deadline, prior to submitting an IPF.*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</si>
</sst>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4" x14ac:knownFonts="1">
    <font>
      <sz val="11"/>
      <color theme="1"/>
      <name val="Calibri"/>
      <family val="2"/>
      <scheme val="minor"/>
    </font>
    <font>
      <b/>
      <sz val="11"/>
      <color theme="1"/>
      <name val="Calibri"/>
      <family val="2"/>
      <scheme val="minor"/>
    </font>
    <font>
      <sz val="12"/>
      <color theme="0"/>
      <name val="Trade Gothic Next"/>
      <family val="2"/>
    </font>
    <font>
      <sz val="12"/>
      <name val="Trade Gothic Next"/>
      <family val="2"/>
    </font>
    <font>
      <i/>
      <sz val="12"/>
      <color theme="0"/>
      <name val="Trade Gothic Next"/>
      <family val="2"/>
    </font>
    <font>
      <sz val="12"/>
      <color theme="1"/>
      <name val="Trade Gothic Next"/>
      <family val="2"/>
    </font>
    <font>
      <i/>
      <sz val="12"/>
      <color theme="1"/>
      <name val="Trade Gothic Next"/>
      <family val="2"/>
    </font>
    <font>
      <b/>
      <sz val="16"/>
      <color theme="0"/>
      <name val="Trade Gothic Next"/>
      <family val="2"/>
    </font>
    <font>
      <i/>
      <sz val="8"/>
      <color theme="0"/>
      <name val="Trade Gothic Next"/>
      <family val="2"/>
    </font>
    <font>
      <sz val="9"/>
      <color theme="1"/>
      <name val="Trade Gothic Next"/>
      <family val="2"/>
    </font>
    <font>
      <sz val="12"/>
      <color theme="1"/>
      <name val="Calibri"/>
      <family val="2"/>
      <scheme val="minor"/>
    </font>
    <font>
      <b/>
      <i/>
      <sz val="12"/>
      <color theme="0"/>
      <name val="Trade Gothic Next"/>
      <family val="2"/>
    </font>
    <font>
      <u/>
      <sz val="9"/>
      <color theme="1"/>
      <name val="Trade Gothic Next"/>
      <family val="2"/>
    </font>
    <font>
      <b/>
      <u/>
      <sz val="12"/>
      <color theme="1"/>
      <name val="Calibri"/>
      <family val="2"/>
      <scheme val="minor"/>
    </font>
  </fonts>
  <fills count="6">
    <fill>
      <patternFill patternType="none"/>
    </fill>
    <fill>
      <patternFill patternType="gray125"/>
    </fill>
    <fill>
      <patternFill patternType="solid">
        <fgColor rgb="FF9E1B32"/>
        <bgColor indexed="64"/>
      </patternFill>
    </fill>
    <fill>
      <patternFill patternType="solid">
        <fgColor rgb="FF828A8F"/>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14" fontId="0" fillId="0" borderId="0" xfId="0" applyNumberFormat="1"/>
    <xf numFmtId="0" fontId="1" fillId="0" borderId="0" xfId="0" applyFont="1"/>
    <xf numFmtId="0" fontId="2" fillId="2" borderId="0" xfId="0" applyFont="1" applyFill="1" applyAlignment="1">
      <alignment horizontal="center"/>
    </xf>
    <xf numFmtId="14" fontId="2" fillId="2" borderId="0" xfId="0" applyNumberFormat="1" applyFont="1" applyFill="1" applyAlignment="1">
      <alignment horizontal="center"/>
    </xf>
    <xf numFmtId="164" fontId="2" fillId="2" borderId="0" xfId="0" applyNumberFormat="1" applyFont="1" applyFill="1" applyAlignment="1">
      <alignment horizontal="center"/>
    </xf>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164" fontId="2" fillId="2" borderId="0" xfId="0" applyNumberFormat="1" applyFont="1" applyFill="1" applyAlignment="1">
      <alignment horizontal="center" vertical="center"/>
    </xf>
    <xf numFmtId="14" fontId="4" fillId="2" borderId="0" xfId="0" applyNumberFormat="1" applyFont="1" applyFill="1" applyAlignment="1">
      <alignment horizontal="center" vertical="center"/>
    </xf>
    <xf numFmtId="0" fontId="5" fillId="0" borderId="0" xfId="0" applyFont="1"/>
    <xf numFmtId="0" fontId="5" fillId="0" borderId="0" xfId="0" applyFont="1" applyAlignment="1">
      <alignment vertical="center"/>
    </xf>
    <xf numFmtId="0" fontId="7" fillId="2" borderId="0" xfId="0" applyFont="1" applyFill="1" applyAlignment="1">
      <alignment horizontal="center" vertical="center"/>
    </xf>
    <xf numFmtId="0" fontId="4" fillId="3" borderId="0" xfId="0" applyFont="1" applyFill="1" applyAlignment="1">
      <alignment vertical="center"/>
    </xf>
    <xf numFmtId="0" fontId="5" fillId="4" borderId="2" xfId="0" applyFont="1" applyFill="1" applyBorder="1" applyAlignment="1">
      <alignment vertical="center" wrapText="1"/>
    </xf>
    <xf numFmtId="0" fontId="5" fillId="4" borderId="3" xfId="0" applyFont="1" applyFill="1" applyBorder="1" applyAlignment="1">
      <alignment vertical="center"/>
    </xf>
    <xf numFmtId="0" fontId="6" fillId="4" borderId="4" xfId="0" applyFont="1" applyFill="1" applyBorder="1" applyAlignment="1">
      <alignment horizontal="center" vertical="center"/>
    </xf>
    <xf numFmtId="0" fontId="5" fillId="5" borderId="2" xfId="0" applyFont="1" applyFill="1" applyBorder="1" applyAlignment="1">
      <alignment vertical="center" wrapText="1"/>
    </xf>
    <xf numFmtId="0" fontId="5" fillId="5" borderId="3" xfId="0" applyFont="1" applyFill="1" applyBorder="1" applyAlignment="1">
      <alignment vertical="center"/>
    </xf>
    <xf numFmtId="0" fontId="6" fillId="5" borderId="4" xfId="0" applyFont="1" applyFill="1" applyBorder="1" applyAlignment="1">
      <alignment horizontal="center" vertical="center"/>
    </xf>
    <xf numFmtId="14"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4" fontId="8" fillId="2" borderId="0" xfId="0" applyNumberFormat="1" applyFont="1" applyFill="1" applyAlignment="1">
      <alignment horizontal="center" vertical="top"/>
    </xf>
    <xf numFmtId="0" fontId="10" fillId="0" borderId="0" xfId="0" applyFont="1"/>
    <xf numFmtId="14" fontId="4" fillId="2" borderId="0" xfId="0" applyNumberFormat="1" applyFont="1" applyFill="1" applyAlignment="1">
      <alignment horizontal="center"/>
    </xf>
    <xf numFmtId="0" fontId="11" fillId="3" borderId="0" xfId="0" applyFont="1" applyFill="1" applyAlignment="1">
      <alignment horizontal="left" vertical="center" indent="1"/>
    </xf>
    <xf numFmtId="0" fontId="9" fillId="0" borderId="0" xfId="0" applyFont="1" applyAlignment="1">
      <alignment horizontal="left" vertical="top" wrapText="1"/>
    </xf>
    <xf numFmtId="0" fontId="9" fillId="0" borderId="0" xfId="0" applyFont="1" applyAlignment="1">
      <alignment horizontal="left" vertical="top" wrapText="1"/>
    </xf>
    <xf numFmtId="14" fontId="5" fillId="4" borderId="3" xfId="0" applyNumberFormat="1" applyFont="1" applyFill="1" applyBorder="1" applyAlignment="1">
      <alignment horizontal="center" vertical="center"/>
    </xf>
    <xf numFmtId="18" fontId="5" fillId="4" borderId="3" xfId="0" applyNumberFormat="1" applyFont="1" applyFill="1" applyBorder="1" applyAlignment="1">
      <alignment horizontal="center" vertical="center"/>
    </xf>
    <xf numFmtId="14" fontId="5" fillId="5" borderId="3" xfId="0" applyNumberFormat="1" applyFont="1" applyFill="1" applyBorder="1" applyAlignment="1">
      <alignment horizontal="center" vertical="center"/>
    </xf>
    <xf numFmtId="18" fontId="5" fillId="5"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8D8DD"/>
      <color rgb="FF9E1B32"/>
      <color rgb="FF828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workbookViewId="0">
      <selection activeCell="L7" sqref="L7"/>
    </sheetView>
  </sheetViews>
  <sheetFormatPr defaultColWidth="8.85546875" defaultRowHeight="15.75" x14ac:dyDescent="0.25"/>
  <cols>
    <col min="1" max="1" width="75.7109375" style="23" customWidth="1"/>
    <col min="2" max="2" width="2.7109375" style="23" customWidth="1"/>
    <col min="3" max="3" width="12.7109375" style="23" customWidth="1"/>
    <col min="4" max="4" width="2.7109375" style="23" customWidth="1"/>
    <col min="5" max="5" width="12.7109375" style="23" customWidth="1"/>
    <col min="6" max="6" width="2.7109375" style="23" customWidth="1"/>
    <col min="7" max="7" width="15.7109375" style="23" customWidth="1"/>
    <col min="8" max="16384" width="8.85546875" style="23"/>
  </cols>
  <sheetData>
    <row r="1" spans="1:7" x14ac:dyDescent="0.25">
      <c r="A1" s="3"/>
      <c r="B1" s="3"/>
      <c r="C1" s="4"/>
      <c r="D1" s="4"/>
      <c r="E1" s="5"/>
      <c r="F1" s="5"/>
      <c r="G1" s="4"/>
    </row>
    <row r="2" spans="1:7" ht="19.5" x14ac:dyDescent="0.25">
      <c r="A2" s="12" t="s">
        <v>0</v>
      </c>
      <c r="B2" s="6"/>
      <c r="C2" s="20">
        <v>44998</v>
      </c>
      <c r="D2" s="7"/>
      <c r="E2" s="21">
        <v>0.70833333333333337</v>
      </c>
      <c r="F2" s="8"/>
      <c r="G2" s="9" t="str">
        <f>TEXT(C2,"dddd")</f>
        <v>Monday</v>
      </c>
    </row>
    <row r="3" spans="1:7" x14ac:dyDescent="0.25">
      <c r="A3" s="3"/>
      <c r="B3" s="3"/>
      <c r="C3" s="22" t="s">
        <v>1</v>
      </c>
      <c r="D3" s="24"/>
      <c r="E3" s="22" t="s">
        <v>2</v>
      </c>
      <c r="F3" s="5"/>
      <c r="G3" s="4"/>
    </row>
    <row r="4" spans="1:7" ht="10.9" customHeight="1" x14ac:dyDescent="0.25">
      <c r="A4" s="10"/>
      <c r="B4" s="10"/>
      <c r="C4" s="10"/>
      <c r="D4" s="10"/>
      <c r="E4" s="10"/>
      <c r="F4" s="10"/>
      <c r="G4" s="10"/>
    </row>
    <row r="5" spans="1:7" x14ac:dyDescent="0.25">
      <c r="A5" s="11"/>
      <c r="B5" s="11"/>
      <c r="C5" s="25" t="s">
        <v>3</v>
      </c>
      <c r="D5" s="13"/>
      <c r="E5" s="13"/>
      <c r="F5" s="13"/>
      <c r="G5" s="13"/>
    </row>
    <row r="6" spans="1:7" ht="45" x14ac:dyDescent="0.25">
      <c r="A6" s="14" t="s">
        <v>9</v>
      </c>
      <c r="B6" s="15"/>
      <c r="C6" s="28">
        <f>IF(E2&gt;=(--"5:00 PM"),WORKDAY(C2,-9,Sheet2!A2:A58),WORKDAY(C2,-10,Sheet2!A2:A58))</f>
        <v>44985</v>
      </c>
      <c r="D6" s="28"/>
      <c r="E6" s="29" t="str">
        <f>IF(E2&gt;=(--"5:00 PM"),"8:00 AM",E2)</f>
        <v>8:00 AM</v>
      </c>
      <c r="F6" s="29"/>
      <c r="G6" s="16" t="str">
        <f t="shared" ref="G6:G8" si="0">TEXT(C6,"dddd")</f>
        <v>Tuesday</v>
      </c>
    </row>
    <row r="7" spans="1:7" ht="105.75" x14ac:dyDescent="0.25">
      <c r="A7" s="17" t="s">
        <v>4</v>
      </c>
      <c r="B7" s="18"/>
      <c r="C7" s="30">
        <f>IF(E2&gt;=(--"5:00 PM"),WORKDAY(C2,-4,Sheet2!A2:A58),WORKDAY(C2,-5,Sheet2!A2:A58))</f>
        <v>44992</v>
      </c>
      <c r="D7" s="30"/>
      <c r="E7" s="31" t="str">
        <f>IF(E2&gt;=(--"5:00 PM"),"8:00 AM",E2)</f>
        <v>8:00 AM</v>
      </c>
      <c r="F7" s="31"/>
      <c r="G7" s="19" t="str">
        <f t="shared" si="0"/>
        <v>Tuesday</v>
      </c>
    </row>
    <row r="8" spans="1:7" ht="75" x14ac:dyDescent="0.25">
      <c r="A8" s="14" t="s">
        <v>5</v>
      </c>
      <c r="B8" s="15"/>
      <c r="C8" s="28">
        <f>IF(E2&gt;=(--"5:00 PM"),WORKDAY(C2,-1,Sheet2!A2:A58),WORKDAY(C2,-2,Sheet2!A2:A58))</f>
        <v>44995</v>
      </c>
      <c r="D8" s="28"/>
      <c r="E8" s="29" t="str">
        <f>IF(E2&gt;=(--"5:00 PM"),"8:00 AM",E2)</f>
        <v>8:00 AM</v>
      </c>
      <c r="F8" s="29"/>
      <c r="G8" s="16" t="str">
        <f t="shared" si="0"/>
        <v>Friday</v>
      </c>
    </row>
    <row r="9" spans="1:7" x14ac:dyDescent="0.25">
      <c r="A9" s="10"/>
      <c r="B9" s="10"/>
      <c r="C9" s="10"/>
      <c r="D9" s="10"/>
      <c r="E9" s="10"/>
      <c r="F9" s="10"/>
      <c r="G9" s="10"/>
    </row>
    <row r="10" spans="1:7" ht="25.5" customHeight="1" x14ac:dyDescent="0.25">
      <c r="A10" s="27" t="s">
        <v>6</v>
      </c>
      <c r="B10" s="27"/>
      <c r="C10" s="27"/>
      <c r="D10" s="27"/>
      <c r="E10" s="27"/>
      <c r="F10" s="27"/>
      <c r="G10" s="27"/>
    </row>
    <row r="11" spans="1:7" ht="9" customHeight="1" x14ac:dyDescent="0.25">
      <c r="A11" s="26"/>
      <c r="B11" s="26"/>
      <c r="C11" s="26"/>
      <c r="D11" s="26"/>
      <c r="E11" s="26"/>
      <c r="F11" s="26"/>
      <c r="G11" s="26"/>
    </row>
    <row r="12" spans="1:7" ht="49.5" customHeight="1" x14ac:dyDescent="0.25">
      <c r="A12" s="27" t="s">
        <v>7</v>
      </c>
      <c r="B12" s="27"/>
      <c r="C12" s="27"/>
      <c r="D12" s="27"/>
      <c r="E12" s="27"/>
      <c r="F12" s="27"/>
      <c r="G12" s="27"/>
    </row>
  </sheetData>
  <mergeCells count="8">
    <mergeCell ref="A12:G12"/>
    <mergeCell ref="A10:G10"/>
    <mergeCell ref="C6:D6"/>
    <mergeCell ref="E6:F6"/>
    <mergeCell ref="C7:D7"/>
    <mergeCell ref="E7:F7"/>
    <mergeCell ref="C8:D8"/>
    <mergeCell ref="E8:F8"/>
  </mergeCells>
  <dataValidations count="2">
    <dataValidation type="time" allowBlank="1" showInputMessage="1" showErrorMessage="1" sqref="E2:F3" xr:uid="{00000000-0002-0000-0000-000000000000}">
      <formula1>0</formula1>
      <formula2>0.999305555555556</formula2>
    </dataValidation>
    <dataValidation type="date" allowBlank="1" showInputMessage="1" showErrorMessage="1" sqref="C2:D3" xr:uid="{00000000-0002-0000-0000-000001000000}">
      <formula1>36526</formula1>
      <formula2>73415</formula2>
    </dataValidation>
  </dataValidation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8"/>
  <sheetViews>
    <sheetView workbookViewId="0">
      <selection activeCell="E12" sqref="E12"/>
    </sheetView>
  </sheetViews>
  <sheetFormatPr defaultRowHeight="15" x14ac:dyDescent="0.25"/>
  <cols>
    <col min="1" max="1" width="10.5703125" bestFit="1" customWidth="1"/>
  </cols>
  <sheetData>
    <row r="1" spans="1:1" x14ac:dyDescent="0.25">
      <c r="A1" s="2" t="s">
        <v>8</v>
      </c>
    </row>
    <row r="2" spans="1:1" x14ac:dyDescent="0.25">
      <c r="A2" s="1">
        <v>44927</v>
      </c>
    </row>
    <row r="3" spans="1:1" x14ac:dyDescent="0.25">
      <c r="A3" s="1">
        <v>44928</v>
      </c>
    </row>
    <row r="4" spans="1:1" x14ac:dyDescent="0.25">
      <c r="A4" s="1">
        <v>44929</v>
      </c>
    </row>
    <row r="5" spans="1:1" x14ac:dyDescent="0.25">
      <c r="A5" s="1">
        <v>44942</v>
      </c>
    </row>
    <row r="6" spans="1:1" x14ac:dyDescent="0.25">
      <c r="A6" s="1">
        <v>44998</v>
      </c>
    </row>
    <row r="7" spans="1:1" x14ac:dyDescent="0.25">
      <c r="A7" s="1">
        <v>44999</v>
      </c>
    </row>
    <row r="8" spans="1:1" x14ac:dyDescent="0.25">
      <c r="A8" s="1">
        <v>45000</v>
      </c>
    </row>
    <row r="9" spans="1:1" x14ac:dyDescent="0.25">
      <c r="A9" s="1">
        <v>45001</v>
      </c>
    </row>
    <row r="10" spans="1:1" x14ac:dyDescent="0.25">
      <c r="A10" s="1">
        <v>45002</v>
      </c>
    </row>
    <row r="11" spans="1:1" x14ac:dyDescent="0.25">
      <c r="A11" s="1">
        <v>45075</v>
      </c>
    </row>
    <row r="12" spans="1:1" x14ac:dyDescent="0.25">
      <c r="A12" s="1">
        <v>45096</v>
      </c>
    </row>
    <row r="13" spans="1:1" x14ac:dyDescent="0.25">
      <c r="A13" s="1">
        <v>45111</v>
      </c>
    </row>
    <row r="14" spans="1:1" x14ac:dyDescent="0.25">
      <c r="A14" s="1">
        <v>45173</v>
      </c>
    </row>
    <row r="15" spans="1:1" x14ac:dyDescent="0.25">
      <c r="A15" s="1">
        <v>45253</v>
      </c>
    </row>
    <row r="16" spans="1:1" x14ac:dyDescent="0.25">
      <c r="A16" s="1">
        <v>45254</v>
      </c>
    </row>
    <row r="17" spans="1:1" x14ac:dyDescent="0.25">
      <c r="A17" s="1">
        <v>45284</v>
      </c>
    </row>
    <row r="18" spans="1:1" x14ac:dyDescent="0.25">
      <c r="A18" s="1">
        <v>45285</v>
      </c>
    </row>
    <row r="19" spans="1:1" x14ac:dyDescent="0.25">
      <c r="A19" s="1">
        <v>45286</v>
      </c>
    </row>
    <row r="20" spans="1:1" x14ac:dyDescent="0.25">
      <c r="A20" s="1">
        <v>45287</v>
      </c>
    </row>
    <row r="21" spans="1:1" x14ac:dyDescent="0.25">
      <c r="A21" s="1">
        <v>45288</v>
      </c>
    </row>
    <row r="22" spans="1:1" x14ac:dyDescent="0.25">
      <c r="A22" s="1">
        <v>45289</v>
      </c>
    </row>
    <row r="23" spans="1:1" x14ac:dyDescent="0.25">
      <c r="A23" s="1">
        <v>45290</v>
      </c>
    </row>
    <row r="24" spans="1:1" x14ac:dyDescent="0.25">
      <c r="A24" s="1">
        <v>45291</v>
      </c>
    </row>
    <row r="25" spans="1:1" x14ac:dyDescent="0.25">
      <c r="A25" s="1">
        <v>45292</v>
      </c>
    </row>
    <row r="26" spans="1:1" x14ac:dyDescent="0.25">
      <c r="A26" s="1">
        <v>45293</v>
      </c>
    </row>
    <row r="27" spans="1:1" x14ac:dyDescent="0.25">
      <c r="A27" s="1">
        <v>45306</v>
      </c>
    </row>
    <row r="28" spans="1:1" x14ac:dyDescent="0.25">
      <c r="A28" s="1">
        <v>45362</v>
      </c>
    </row>
    <row r="29" spans="1:1" x14ac:dyDescent="0.25">
      <c r="A29" s="1">
        <v>45363</v>
      </c>
    </row>
    <row r="30" spans="1:1" x14ac:dyDescent="0.25">
      <c r="A30" s="1">
        <v>45364</v>
      </c>
    </row>
    <row r="31" spans="1:1" x14ac:dyDescent="0.25">
      <c r="A31" s="1">
        <v>45365</v>
      </c>
    </row>
    <row r="32" spans="1:1" x14ac:dyDescent="0.25">
      <c r="A32" s="1">
        <v>45366</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L. Dillon</dc:creator>
  <cp:keywords/>
  <dc:description/>
  <cp:lastModifiedBy>Kelsey Kerzman</cp:lastModifiedBy>
  <cp:revision/>
  <dcterms:created xsi:type="dcterms:W3CDTF">2021-05-25T16:23:44Z</dcterms:created>
  <dcterms:modified xsi:type="dcterms:W3CDTF">2023-11-07T15:12:15Z</dcterms:modified>
  <cp:category/>
  <cp:contentStatus/>
</cp:coreProperties>
</file>